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chiz\Desktop\МЕНЮ\егорва\"/>
    </mc:Choice>
  </mc:AlternateContent>
  <xr:revisionPtr revIDLastSave="0" documentId="13_ncr:1_{A1CFCD60-21C4-4A37-841A-2522D55F54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4" i="1" l="1"/>
  <c r="A234" i="1"/>
  <c r="L233" i="1"/>
  <c r="J233" i="1"/>
  <c r="J234" i="1" s="1"/>
  <c r="I233" i="1"/>
  <c r="H233" i="1"/>
  <c r="G233" i="1"/>
  <c r="F233" i="1"/>
  <c r="F234" i="1" s="1"/>
  <c r="A224" i="1"/>
  <c r="L223" i="1"/>
  <c r="J223" i="1"/>
  <c r="I223" i="1"/>
  <c r="H223" i="1"/>
  <c r="G223" i="1"/>
  <c r="F223" i="1"/>
  <c r="B215" i="1"/>
  <c r="A215" i="1"/>
  <c r="L214" i="1"/>
  <c r="J214" i="1"/>
  <c r="I214" i="1"/>
  <c r="H214" i="1"/>
  <c r="G214" i="1"/>
  <c r="F214" i="1"/>
  <c r="A205" i="1"/>
  <c r="L204" i="1"/>
  <c r="L215" i="1" s="1"/>
  <c r="J204" i="1"/>
  <c r="I204" i="1"/>
  <c r="H204" i="1"/>
  <c r="G204" i="1"/>
  <c r="F204" i="1"/>
  <c r="I215" i="1" l="1"/>
  <c r="L234" i="1"/>
  <c r="H234" i="1"/>
  <c r="H215" i="1"/>
  <c r="I234" i="1"/>
  <c r="G234" i="1"/>
  <c r="F215" i="1"/>
  <c r="J215" i="1"/>
  <c r="G215" i="1"/>
  <c r="B195" i="1"/>
  <c r="A195" i="1"/>
  <c r="L194" i="1"/>
  <c r="J194" i="1"/>
  <c r="I194" i="1"/>
  <c r="H194" i="1"/>
  <c r="G194" i="1"/>
  <c r="F194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A147" i="1"/>
  <c r="L146" i="1"/>
  <c r="L157" i="1" s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A128" i="1"/>
  <c r="L127" i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H24" i="1" s="1"/>
  <c r="G13" i="1"/>
  <c r="G24" i="1" s="1"/>
  <c r="F13" i="1"/>
  <c r="F24" i="1" s="1"/>
  <c r="L119" i="1" l="1"/>
  <c r="H138" i="1"/>
  <c r="I157" i="1"/>
  <c r="G195" i="1"/>
  <c r="L195" i="1"/>
  <c r="G176" i="1"/>
  <c r="L176" i="1"/>
  <c r="H195" i="1"/>
  <c r="F176" i="1"/>
  <c r="J176" i="1"/>
  <c r="F157" i="1"/>
  <c r="J157" i="1"/>
  <c r="I138" i="1"/>
  <c r="I119" i="1"/>
  <c r="G119" i="1"/>
  <c r="H119" i="1"/>
  <c r="I81" i="1"/>
  <c r="G81" i="1"/>
  <c r="I62" i="1"/>
  <c r="I43" i="1"/>
  <c r="G43" i="1"/>
  <c r="J24" i="1"/>
  <c r="I24" i="1"/>
  <c r="F119" i="1"/>
  <c r="J119" i="1"/>
  <c r="G138" i="1"/>
  <c r="L138" i="1"/>
  <c r="L196" i="1" s="1"/>
  <c r="L235" i="1" s="1"/>
  <c r="H157" i="1"/>
  <c r="I176" i="1"/>
  <c r="F195" i="1"/>
  <c r="J195" i="1"/>
  <c r="I100" i="1"/>
  <c r="G196" i="1" l="1"/>
  <c r="G235" i="1" s="1"/>
  <c r="J196" i="1"/>
  <c r="J235" i="1" s="1"/>
  <c r="F196" i="1"/>
  <c r="F235" i="1" s="1"/>
  <c r="H196" i="1"/>
  <c r="H235" i="1" s="1"/>
  <c r="I196" i="1"/>
  <c r="I235" i="1" s="1"/>
</calcChain>
</file>

<file path=xl/sharedStrings.xml><?xml version="1.0" encoding="utf-8"?>
<sst xmlns="http://schemas.openxmlformats.org/spreadsheetml/2006/main" count="359" uniqueCount="125">
  <si>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</si>
  <si>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</si>
  <si>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</si>
  <si>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</si>
  <si>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</si>
  <si>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</si>
  <si>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</si>
  <si>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</si>
  <si>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</si>
  <si>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</si>
  <si>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</si>
  <si>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</si>
  <si>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</si>
  <si>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</si>
  <si>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</si>
  <si>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</si>
  <si>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</si>
  <si>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</si>
  <si>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</si>
  <si>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</si>
  <si>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</si>
  <si>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</si>
  <si>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</si>
  <si>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</si>
  <si>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</si>
  <si>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</si>
  <si>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</si>
  <si>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</si>
  <si>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</si>
  <si>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</si>
  <si>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</si>
  <si>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</si>
  <si>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</si>
  <si>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</si>
  <si>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</si>
  <si>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</si>
  <si>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</si>
  <si>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</si>
  <si>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</si>
  <si>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диркетор</t>
  </si>
  <si>
    <t>Баранова Е А.</t>
  </si>
  <si>
    <t>хлеб пшеничный</t>
  </si>
  <si>
    <t>хлеб ржаной</t>
  </si>
  <si>
    <t>салат капустный</t>
  </si>
  <si>
    <t>П00035</t>
  </si>
  <si>
    <t>суп с мясными фрикадельками</t>
  </si>
  <si>
    <t>П00097</t>
  </si>
  <si>
    <t>плов из курицы</t>
  </si>
  <si>
    <t>П00311</t>
  </si>
  <si>
    <t>компот из сухофруктов</t>
  </si>
  <si>
    <t>ф00597</t>
  </si>
  <si>
    <t>салат из свежих огурцов</t>
  </si>
  <si>
    <t>П00019</t>
  </si>
  <si>
    <t>суп с клецками</t>
  </si>
  <si>
    <t>Ф00114</t>
  </si>
  <si>
    <t>фрикаделька куриная</t>
  </si>
  <si>
    <t>П00291</t>
  </si>
  <si>
    <t>гречневая каша</t>
  </si>
  <si>
    <t>П00184</t>
  </si>
  <si>
    <t>напиток из шиповника</t>
  </si>
  <si>
    <t>ф00627</t>
  </si>
  <si>
    <t>подлив</t>
  </si>
  <si>
    <t>Ф00553</t>
  </si>
  <si>
    <t>салат из свежих помидор</t>
  </si>
  <si>
    <t>П00022</t>
  </si>
  <si>
    <t>суп щи</t>
  </si>
  <si>
    <t>Ф00090</t>
  </si>
  <si>
    <t>мясная котлета</t>
  </si>
  <si>
    <t>П00273</t>
  </si>
  <si>
    <t>макароны отварные</t>
  </si>
  <si>
    <t>П00331</t>
  </si>
  <si>
    <t>кисель из плодово-ягодного концентрата</t>
  </si>
  <si>
    <t>П00411</t>
  </si>
  <si>
    <t>салат из картофеля и зеленого горошка</t>
  </si>
  <si>
    <t>Ф00035</t>
  </si>
  <si>
    <t>суп рассольник</t>
  </si>
  <si>
    <t>П00091</t>
  </si>
  <si>
    <t>тефтели ёжики</t>
  </si>
  <si>
    <t>П00283</t>
  </si>
  <si>
    <t>рис отварной</t>
  </si>
  <si>
    <t>П00326</t>
  </si>
  <si>
    <t>яблочный компот</t>
  </si>
  <si>
    <t>П00438</t>
  </si>
  <si>
    <t>салат из капусты</t>
  </si>
  <si>
    <t>суп с вермишелью</t>
  </si>
  <si>
    <t>П00100</t>
  </si>
  <si>
    <t>жаркое по-домашнему</t>
  </si>
  <si>
    <t>Ф00441</t>
  </si>
  <si>
    <t>апельсиновый напиток</t>
  </si>
  <si>
    <t>П00436</t>
  </si>
  <si>
    <t>салат из огурцов и помидор</t>
  </si>
  <si>
    <t>П00023</t>
  </si>
  <si>
    <t>суп крестьянский с крупой</t>
  </si>
  <si>
    <t>П00094</t>
  </si>
  <si>
    <t>чай с сахаром</t>
  </si>
  <si>
    <t>Ф00615</t>
  </si>
  <si>
    <t>суп картофельный</t>
  </si>
  <si>
    <t>П0092</t>
  </si>
  <si>
    <t>гуляш из птицы</t>
  </si>
  <si>
    <t>П00259</t>
  </si>
  <si>
    <t>П00236</t>
  </si>
  <si>
    <t>салат витаминный</t>
  </si>
  <si>
    <t>П00041</t>
  </si>
  <si>
    <t>суп гороховый</t>
  </si>
  <si>
    <t>П00099</t>
  </si>
  <si>
    <t>азу</t>
  </si>
  <si>
    <t>П00200</t>
  </si>
  <si>
    <t>компот из яблок</t>
  </si>
  <si>
    <t>салат из зеленого горошка</t>
  </si>
  <si>
    <t>рыбная котлета</t>
  </si>
  <si>
    <t>П00233</t>
  </si>
  <si>
    <t>салат свекольный</t>
  </si>
  <si>
    <t>П00050</t>
  </si>
  <si>
    <t>суп щи (без крупы)</t>
  </si>
  <si>
    <t>ф00090</t>
  </si>
  <si>
    <t>картофельное пюре</t>
  </si>
  <si>
    <t>П00335</t>
  </si>
  <si>
    <t>Ф00597</t>
  </si>
  <si>
    <t>салат винегрет</t>
  </si>
  <si>
    <t>П00051</t>
  </si>
  <si>
    <t>суп борщ</t>
  </si>
  <si>
    <t>П00076</t>
  </si>
  <si>
    <t>фрикаделька петушок</t>
  </si>
  <si>
    <t>картофельная запеканка с мясом</t>
  </si>
  <si>
    <t>П00299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</si>
</sst>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0" sqref="N1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100</v>
      </c>
      <c r="G14" s="43">
        <v>0.96</v>
      </c>
      <c r="H14" s="43">
        <v>3.06</v>
      </c>
      <c r="I14" s="43">
        <v>4.1399999999999997</v>
      </c>
      <c r="J14" s="43">
        <v>48</v>
      </c>
      <c r="K14" s="44" t="s">
        <v>44</v>
      </c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8.41</v>
      </c>
      <c r="H15" s="43">
        <v>7.35</v>
      </c>
      <c r="I15" s="43">
        <v>18.62</v>
      </c>
      <c r="J15" s="43">
        <v>174</v>
      </c>
      <c r="K15" s="44" t="s">
        <v>46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47</v>
      </c>
      <c r="F16" s="43">
        <v>150</v>
      </c>
      <c r="G16" s="43">
        <v>25.38</v>
      </c>
      <c r="H16" s="43">
        <v>21.25</v>
      </c>
      <c r="I16" s="43">
        <v>44.61</v>
      </c>
      <c r="J16" s="43">
        <v>471.25</v>
      </c>
      <c r="K16" s="44" t="s">
        <v>48</v>
      </c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0.44</v>
      </c>
      <c r="H18" s="43">
        <v>0.02</v>
      </c>
      <c r="I18" s="43">
        <v>27.77</v>
      </c>
      <c r="J18" s="43">
        <v>113</v>
      </c>
      <c r="K18" s="44" t="s">
        <v>50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41</v>
      </c>
      <c r="F19" s="43">
        <v>80</v>
      </c>
      <c r="G19" s="43">
        <v>6.16</v>
      </c>
      <c r="H19" s="43">
        <v>0.64</v>
      </c>
      <c r="I19" s="43">
        <v>39.6</v>
      </c>
      <c r="J19" s="43">
        <v>188.8</v>
      </c>
      <c r="K19" s="44">
        <v>1</v>
      </c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42</v>
      </c>
      <c r="F20" s="43">
        <v>60</v>
      </c>
      <c r="G20" s="43">
        <v>3.96</v>
      </c>
      <c r="H20" s="43">
        <v>0.66</v>
      </c>
      <c r="I20" s="43">
        <v>24.6</v>
      </c>
      <c r="J20" s="43">
        <v>120</v>
      </c>
      <c r="K20" s="44">
        <v>2</v>
      </c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45.309999999999995</v>
      </c>
      <c r="H23" s="19">
        <f t="shared" si="2"/>
        <v>32.979999999999997</v>
      </c>
      <c r="I23" s="19">
        <f t="shared" si="2"/>
        <v>159.34</v>
      </c>
      <c r="J23" s="19">
        <f t="shared" si="2"/>
        <v>1115.05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840</v>
      </c>
      <c r="G24" s="32">
        <f t="shared" ref="G24:J24" si="4">G13+G23</f>
        <v>45.309999999999995</v>
      </c>
      <c r="H24" s="32">
        <f t="shared" si="4"/>
        <v>32.979999999999997</v>
      </c>
      <c r="I24" s="32">
        <f t="shared" si="4"/>
        <v>159.34</v>
      </c>
      <c r="J24" s="32">
        <f t="shared" si="4"/>
        <v>1115.05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51</v>
      </c>
      <c r="F33" s="43">
        <v>100</v>
      </c>
      <c r="G33" s="43">
        <v>0.7</v>
      </c>
      <c r="H33" s="43">
        <v>10.1</v>
      </c>
      <c r="I33" s="43">
        <v>2.2999999999999998</v>
      </c>
      <c r="J33" s="43">
        <v>103</v>
      </c>
      <c r="K33" s="44" t="s">
        <v>52</v>
      </c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53</v>
      </c>
      <c r="F34" s="43">
        <v>250</v>
      </c>
      <c r="G34" s="43">
        <v>2.14</v>
      </c>
      <c r="H34" s="43">
        <v>3.86</v>
      </c>
      <c r="I34" s="43">
        <v>13.89</v>
      </c>
      <c r="J34" s="43">
        <v>99</v>
      </c>
      <c r="K34" s="44" t="s">
        <v>54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55</v>
      </c>
      <c r="F35" s="43">
        <v>100</v>
      </c>
      <c r="G35" s="43">
        <v>11.74</v>
      </c>
      <c r="H35" s="43">
        <v>13.16</v>
      </c>
      <c r="I35" s="43">
        <v>8.43</v>
      </c>
      <c r="J35" s="43">
        <v>212.86</v>
      </c>
      <c r="K35" s="44" t="s">
        <v>56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57</v>
      </c>
      <c r="F36" s="43">
        <v>150</v>
      </c>
      <c r="G36" s="43">
        <v>7.46</v>
      </c>
      <c r="H36" s="43">
        <v>5.61</v>
      </c>
      <c r="I36" s="43">
        <v>35.83</v>
      </c>
      <c r="J36" s="43">
        <v>230.44</v>
      </c>
      <c r="K36" s="44" t="s">
        <v>58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0.68</v>
      </c>
      <c r="H37" s="43">
        <v>0</v>
      </c>
      <c r="I37" s="43">
        <v>21.01</v>
      </c>
      <c r="J37" s="43">
        <v>46.87</v>
      </c>
      <c r="K37" s="44" t="s">
        <v>60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41</v>
      </c>
      <c r="F38" s="43">
        <v>80</v>
      </c>
      <c r="G38" s="43">
        <v>6.16</v>
      </c>
      <c r="H38" s="43">
        <v>0.64</v>
      </c>
      <c r="I38" s="43">
        <v>39.6</v>
      </c>
      <c r="J38" s="43">
        <v>188.8</v>
      </c>
      <c r="K38" s="44">
        <v>1</v>
      </c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42</v>
      </c>
      <c r="F39" s="43">
        <v>60</v>
      </c>
      <c r="G39" s="43">
        <v>3.96</v>
      </c>
      <c r="H39" s="43">
        <v>0.66</v>
      </c>
      <c r="I39" s="43">
        <v>24.6</v>
      </c>
      <c r="J39" s="43">
        <v>120</v>
      </c>
      <c r="K39" s="44">
        <v>2</v>
      </c>
      <c r="L39" s="43"/>
    </row>
    <row r="40" spans="1:12" ht="14.4" x14ac:dyDescent="0.3">
      <c r="A40" s="14"/>
      <c r="B40" s="15"/>
      <c r="C40" s="11"/>
      <c r="D40" s="6"/>
      <c r="E40" s="42" t="s">
        <v>61</v>
      </c>
      <c r="F40" s="43">
        <v>30</v>
      </c>
      <c r="G40" s="43">
        <v>0.35</v>
      </c>
      <c r="H40" s="43">
        <v>1.26</v>
      </c>
      <c r="I40" s="43">
        <v>2.41</v>
      </c>
      <c r="J40" s="43">
        <v>22</v>
      </c>
      <c r="K40" s="44" t="s">
        <v>62</v>
      </c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970</v>
      </c>
      <c r="G42" s="19">
        <f t="shared" ref="G42" si="10">SUM(G33:G41)</f>
        <v>33.19</v>
      </c>
      <c r="H42" s="19">
        <f t="shared" ref="H42" si="11">SUM(H33:H41)</f>
        <v>35.289999999999992</v>
      </c>
      <c r="I42" s="19">
        <f t="shared" ref="I42" si="12">SUM(I33:I41)</f>
        <v>148.07</v>
      </c>
      <c r="J42" s="19">
        <f t="shared" ref="J42:L42" si="13">SUM(J33:J41)</f>
        <v>1022.97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970</v>
      </c>
      <c r="G43" s="32">
        <f t="shared" ref="G43" si="14">G32+G42</f>
        <v>33.19</v>
      </c>
      <c r="H43" s="32">
        <f t="shared" ref="H43" si="15">H32+H42</f>
        <v>35.289999999999992</v>
      </c>
      <c r="I43" s="32">
        <f t="shared" ref="I43" si="16">I32+I42</f>
        <v>148.07</v>
      </c>
      <c r="J43" s="32">
        <f t="shared" ref="J43:L43" si="17">J32+J42</f>
        <v>1022.97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63</v>
      </c>
      <c r="F52" s="43">
        <v>100</v>
      </c>
      <c r="G52" s="43">
        <v>1</v>
      </c>
      <c r="H52" s="43">
        <v>10.199999999999999</v>
      </c>
      <c r="I52" s="43">
        <v>3.3</v>
      </c>
      <c r="J52" s="43">
        <v>109</v>
      </c>
      <c r="K52" s="44" t="s">
        <v>64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65</v>
      </c>
      <c r="F53" s="43">
        <v>250</v>
      </c>
      <c r="G53" s="43">
        <v>2.23</v>
      </c>
      <c r="H53" s="43">
        <v>6.06</v>
      </c>
      <c r="I53" s="43">
        <v>7.69</v>
      </c>
      <c r="J53" s="43">
        <v>94</v>
      </c>
      <c r="K53" s="44" t="s">
        <v>66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67</v>
      </c>
      <c r="F54" s="43">
        <v>100</v>
      </c>
      <c r="G54" s="43">
        <v>14.6</v>
      </c>
      <c r="H54" s="43">
        <v>14.88</v>
      </c>
      <c r="I54" s="43">
        <v>16.64</v>
      </c>
      <c r="J54" s="43">
        <v>222.53</v>
      </c>
      <c r="K54" s="44" t="s">
        <v>68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69</v>
      </c>
      <c r="F55" s="43">
        <v>150</v>
      </c>
      <c r="G55" s="43">
        <v>5.52</v>
      </c>
      <c r="H55" s="43">
        <v>4.5199999999999996</v>
      </c>
      <c r="I55" s="43">
        <v>26.45</v>
      </c>
      <c r="J55" s="43">
        <v>168.45</v>
      </c>
      <c r="K55" s="44" t="s">
        <v>70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71</v>
      </c>
      <c r="F56" s="43">
        <v>200</v>
      </c>
      <c r="G56" s="43">
        <v>0.1</v>
      </c>
      <c r="H56" s="43">
        <v>0.1</v>
      </c>
      <c r="I56" s="43">
        <v>27.9</v>
      </c>
      <c r="J56" s="43">
        <v>113</v>
      </c>
      <c r="K56" s="44" t="s">
        <v>72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41</v>
      </c>
      <c r="F57" s="43">
        <v>80</v>
      </c>
      <c r="G57" s="43">
        <v>6.16</v>
      </c>
      <c r="H57" s="43">
        <v>0.64</v>
      </c>
      <c r="I57" s="43">
        <v>39.6</v>
      </c>
      <c r="J57" s="43">
        <v>188.8</v>
      </c>
      <c r="K57" s="44">
        <v>1</v>
      </c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42</v>
      </c>
      <c r="F58" s="43">
        <v>60</v>
      </c>
      <c r="G58" s="43">
        <v>3.96</v>
      </c>
      <c r="H58" s="43">
        <v>0.66</v>
      </c>
      <c r="I58" s="43">
        <v>24.6</v>
      </c>
      <c r="J58" s="43">
        <v>120</v>
      </c>
      <c r="K58" s="44">
        <v>2</v>
      </c>
      <c r="L58" s="43"/>
    </row>
    <row r="59" spans="1:12" ht="14.4" x14ac:dyDescent="0.3">
      <c r="A59" s="23"/>
      <c r="B59" s="15"/>
      <c r="C59" s="11"/>
      <c r="D59" s="6"/>
      <c r="E59" s="42" t="s">
        <v>61</v>
      </c>
      <c r="F59" s="43">
        <v>30</v>
      </c>
      <c r="G59" s="43">
        <v>0.35</v>
      </c>
      <c r="H59" s="43">
        <v>1.26</v>
      </c>
      <c r="I59" s="43">
        <v>2.41</v>
      </c>
      <c r="J59" s="43">
        <v>22</v>
      </c>
      <c r="K59" s="44" t="s">
        <v>62</v>
      </c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970</v>
      </c>
      <c r="G61" s="19">
        <f t="shared" ref="G61" si="22">SUM(G52:G60)</f>
        <v>33.92</v>
      </c>
      <c r="H61" s="19">
        <f t="shared" ref="H61" si="23">SUM(H52:H60)</f>
        <v>38.319999999999993</v>
      </c>
      <c r="I61" s="19">
        <f t="shared" ref="I61" si="24">SUM(I52:I60)</f>
        <v>148.58999999999997</v>
      </c>
      <c r="J61" s="19">
        <f t="shared" ref="J61:L61" si="25">SUM(J52:J60)</f>
        <v>1037.78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970</v>
      </c>
      <c r="G62" s="32">
        <f t="shared" ref="G62" si="26">G51+G61</f>
        <v>33.92</v>
      </c>
      <c r="H62" s="32">
        <f t="shared" ref="H62" si="27">H51+H61</f>
        <v>38.319999999999993</v>
      </c>
      <c r="I62" s="32">
        <f t="shared" ref="I62" si="28">I51+I61</f>
        <v>148.58999999999997</v>
      </c>
      <c r="J62" s="32">
        <f t="shared" ref="J62:L62" si="29">J51+J61</f>
        <v>1037.78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73</v>
      </c>
      <c r="F71" s="43">
        <v>100</v>
      </c>
      <c r="G71" s="43">
        <v>1.7</v>
      </c>
      <c r="H71" s="43">
        <v>5.24</v>
      </c>
      <c r="I71" s="43">
        <v>9.7799999999999994</v>
      </c>
      <c r="J71" s="43">
        <v>94</v>
      </c>
      <c r="K71" s="44" t="s">
        <v>74</v>
      </c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75</v>
      </c>
      <c r="F72" s="43">
        <v>250</v>
      </c>
      <c r="G72" s="43">
        <v>2.72</v>
      </c>
      <c r="H72" s="43">
        <v>6.3</v>
      </c>
      <c r="I72" s="43">
        <v>17.16</v>
      </c>
      <c r="J72" s="43">
        <v>136</v>
      </c>
      <c r="K72" s="44" t="s">
        <v>76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77</v>
      </c>
      <c r="F73" s="43">
        <v>100</v>
      </c>
      <c r="G73" s="43">
        <v>14.73</v>
      </c>
      <c r="H73" s="43">
        <v>16.14</v>
      </c>
      <c r="I73" s="43">
        <v>18.63</v>
      </c>
      <c r="J73" s="43">
        <v>278.75</v>
      </c>
      <c r="K73" s="44" t="s">
        <v>78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79</v>
      </c>
      <c r="F74" s="43">
        <v>150</v>
      </c>
      <c r="G74" s="43">
        <v>3.7</v>
      </c>
      <c r="H74" s="43">
        <v>4.5999999999999996</v>
      </c>
      <c r="I74" s="43">
        <v>38.5</v>
      </c>
      <c r="J74" s="43">
        <v>209.25</v>
      </c>
      <c r="K74" s="44" t="s">
        <v>80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81</v>
      </c>
      <c r="F75" s="43">
        <v>200</v>
      </c>
      <c r="G75" s="43">
        <v>0.1</v>
      </c>
      <c r="H75" s="43">
        <v>0.1</v>
      </c>
      <c r="I75" s="43">
        <v>26.4</v>
      </c>
      <c r="J75" s="43">
        <v>108</v>
      </c>
      <c r="K75" s="44" t="s">
        <v>82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41</v>
      </c>
      <c r="F76" s="43">
        <v>80</v>
      </c>
      <c r="G76" s="43">
        <v>6.16</v>
      </c>
      <c r="H76" s="43">
        <v>0.64</v>
      </c>
      <c r="I76" s="43">
        <v>39.6</v>
      </c>
      <c r="J76" s="43">
        <v>188.8</v>
      </c>
      <c r="K76" s="44">
        <v>1</v>
      </c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42</v>
      </c>
      <c r="F77" s="43">
        <v>60</v>
      </c>
      <c r="G77" s="43">
        <v>3.96</v>
      </c>
      <c r="H77" s="43">
        <v>0.66</v>
      </c>
      <c r="I77" s="43">
        <v>24.6</v>
      </c>
      <c r="J77" s="43">
        <v>120</v>
      </c>
      <c r="K77" s="44">
        <v>2</v>
      </c>
      <c r="L77" s="43"/>
    </row>
    <row r="78" spans="1:12" ht="14.4" x14ac:dyDescent="0.3">
      <c r="A78" s="23"/>
      <c r="B78" s="15"/>
      <c r="C78" s="11"/>
      <c r="D78" s="6"/>
      <c r="E78" s="42" t="s">
        <v>61</v>
      </c>
      <c r="F78" s="43">
        <v>30</v>
      </c>
      <c r="G78" s="43">
        <v>0.35</v>
      </c>
      <c r="H78" s="43">
        <v>1.26</v>
      </c>
      <c r="I78" s="43">
        <v>2.41</v>
      </c>
      <c r="J78" s="43">
        <v>22</v>
      </c>
      <c r="K78" s="44" t="s">
        <v>62</v>
      </c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970</v>
      </c>
      <c r="G80" s="19">
        <f t="shared" ref="G80" si="34">SUM(G71:G79)</f>
        <v>33.42</v>
      </c>
      <c r="H80" s="19">
        <f t="shared" ref="H80" si="35">SUM(H71:H79)</f>
        <v>34.94</v>
      </c>
      <c r="I80" s="19">
        <f t="shared" ref="I80" si="36">SUM(I71:I79)</f>
        <v>177.07999999999998</v>
      </c>
      <c r="J80" s="19">
        <f t="shared" ref="J80:L80" si="37">SUM(J71:J79)</f>
        <v>1156.8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970</v>
      </c>
      <c r="G81" s="32">
        <f t="shared" ref="G81" si="38">G70+G80</f>
        <v>33.42</v>
      </c>
      <c r="H81" s="32">
        <f t="shared" ref="H81" si="39">H70+H80</f>
        <v>34.94</v>
      </c>
      <c r="I81" s="32">
        <f t="shared" ref="I81" si="40">I70+I80</f>
        <v>177.07999999999998</v>
      </c>
      <c r="J81" s="32">
        <f t="shared" ref="J81:L81" si="41">J70+J80</f>
        <v>1156.8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83</v>
      </c>
      <c r="F90" s="43">
        <v>100</v>
      </c>
      <c r="G90" s="43">
        <v>1.6</v>
      </c>
      <c r="H90" s="43">
        <v>5.0999999999999996</v>
      </c>
      <c r="I90" s="43">
        <v>6.9</v>
      </c>
      <c r="J90" s="43">
        <v>80</v>
      </c>
      <c r="K90" s="44" t="s">
        <v>44</v>
      </c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84</v>
      </c>
      <c r="F91" s="43">
        <v>250</v>
      </c>
      <c r="G91" s="43">
        <v>2.69</v>
      </c>
      <c r="H91" s="43">
        <v>2.84</v>
      </c>
      <c r="I91" s="43">
        <v>17.14</v>
      </c>
      <c r="J91" s="43">
        <v>104.75</v>
      </c>
      <c r="K91" s="44" t="s">
        <v>85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86</v>
      </c>
      <c r="F92" s="43">
        <v>200</v>
      </c>
      <c r="G92" s="43">
        <v>34.409999999999997</v>
      </c>
      <c r="H92" s="43">
        <v>9.34</v>
      </c>
      <c r="I92" s="43">
        <v>27.44</v>
      </c>
      <c r="J92" s="43">
        <v>331.25</v>
      </c>
      <c r="K92" s="44" t="s">
        <v>87</v>
      </c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88</v>
      </c>
      <c r="F94" s="43">
        <v>200</v>
      </c>
      <c r="G94" s="43">
        <v>0.2</v>
      </c>
      <c r="H94" s="43">
        <v>0</v>
      </c>
      <c r="I94" s="43">
        <v>25.7</v>
      </c>
      <c r="J94" s="43">
        <v>105</v>
      </c>
      <c r="K94" s="44" t="s">
        <v>89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41</v>
      </c>
      <c r="F95" s="43">
        <v>80</v>
      </c>
      <c r="G95" s="43">
        <v>6.16</v>
      </c>
      <c r="H95" s="43">
        <v>0.64</v>
      </c>
      <c r="I95" s="43">
        <v>39.6</v>
      </c>
      <c r="J95" s="43">
        <v>188.8</v>
      </c>
      <c r="K95" s="44">
        <v>1</v>
      </c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42</v>
      </c>
      <c r="F96" s="43">
        <v>60</v>
      </c>
      <c r="G96" s="43">
        <v>3.96</v>
      </c>
      <c r="H96" s="43">
        <v>0.66</v>
      </c>
      <c r="I96" s="43">
        <v>24.6</v>
      </c>
      <c r="J96" s="43">
        <v>120</v>
      </c>
      <c r="K96" s="44">
        <v>2</v>
      </c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890</v>
      </c>
      <c r="G99" s="19">
        <f t="shared" ref="G99" si="46">SUM(G90:G98)</f>
        <v>49.02</v>
      </c>
      <c r="H99" s="19">
        <f t="shared" ref="H99" si="47">SUM(H90:H98)</f>
        <v>18.580000000000002</v>
      </c>
      <c r="I99" s="19">
        <f t="shared" ref="I99" si="48">SUM(I90:I98)</f>
        <v>141.38</v>
      </c>
      <c r="J99" s="19">
        <f t="shared" ref="J99:L99" si="49">SUM(J90:J98)</f>
        <v>929.8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890</v>
      </c>
      <c r="G100" s="32">
        <f t="shared" ref="G100" si="50">G89+G99</f>
        <v>49.02</v>
      </c>
      <c r="H100" s="32">
        <f t="shared" ref="H100" si="51">H89+H99</f>
        <v>18.580000000000002</v>
      </c>
      <c r="I100" s="32">
        <f t="shared" ref="I100" si="52">I89+I99</f>
        <v>141.38</v>
      </c>
      <c r="J100" s="32">
        <f t="shared" ref="J100:L100" si="53">J89+J99</f>
        <v>929.8</v>
      </c>
      <c r="K100" s="32"/>
      <c r="L100" s="32">
        <f t="shared" si="53"/>
        <v>0</v>
      </c>
    </row>
    <row r="101" spans="1:12" ht="14.4" x14ac:dyDescent="0.3">
      <c r="A101" s="20">
        <v>1</v>
      </c>
      <c r="B101" s="21">
        <v>6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1</v>
      </c>
      <c r="B109" s="13">
        <v>6</v>
      </c>
      <c r="C109" s="10" t="s">
        <v>25</v>
      </c>
      <c r="D109" s="7" t="s">
        <v>26</v>
      </c>
      <c r="E109" s="42" t="s">
        <v>90</v>
      </c>
      <c r="F109" s="43">
        <v>100</v>
      </c>
      <c r="G109" s="43">
        <v>0.9</v>
      </c>
      <c r="H109" s="43">
        <v>10.1</v>
      </c>
      <c r="I109" s="43">
        <v>2.9</v>
      </c>
      <c r="J109" s="43">
        <v>106</v>
      </c>
      <c r="K109" s="44" t="s">
        <v>91</v>
      </c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92</v>
      </c>
      <c r="F110" s="43">
        <v>250</v>
      </c>
      <c r="G110" s="43">
        <v>2.52</v>
      </c>
      <c r="H110" s="43">
        <v>7.25</v>
      </c>
      <c r="I110" s="43">
        <v>14.09</v>
      </c>
      <c r="J110" s="43">
        <v>132</v>
      </c>
      <c r="K110" s="44" t="s">
        <v>93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94</v>
      </c>
      <c r="F113" s="43">
        <v>200</v>
      </c>
      <c r="G113" s="43">
        <v>0.2</v>
      </c>
      <c r="H113" s="43">
        <v>0</v>
      </c>
      <c r="I113" s="43">
        <v>14</v>
      </c>
      <c r="J113" s="43">
        <v>28</v>
      </c>
      <c r="K113" s="44" t="s">
        <v>95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41</v>
      </c>
      <c r="F114" s="43">
        <v>80</v>
      </c>
      <c r="G114" s="43">
        <v>6.16</v>
      </c>
      <c r="H114" s="43">
        <v>0.64</v>
      </c>
      <c r="I114" s="43">
        <v>39.6</v>
      </c>
      <c r="J114" s="43">
        <v>188.8</v>
      </c>
      <c r="K114" s="44">
        <v>1</v>
      </c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630</v>
      </c>
      <c r="G118" s="19">
        <f t="shared" ref="G118:J118" si="56">SUM(G109:G117)</f>
        <v>9.7800000000000011</v>
      </c>
      <c r="H118" s="19">
        <f t="shared" si="56"/>
        <v>17.990000000000002</v>
      </c>
      <c r="I118" s="19">
        <f t="shared" si="56"/>
        <v>70.59</v>
      </c>
      <c r="J118" s="19">
        <f t="shared" si="56"/>
        <v>454.8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1</v>
      </c>
      <c r="B119" s="30">
        <f>B101</f>
        <v>6</v>
      </c>
      <c r="C119" s="52" t="s">
        <v>4</v>
      </c>
      <c r="D119" s="53"/>
      <c r="E119" s="31"/>
      <c r="F119" s="32">
        <f>F108+F118</f>
        <v>630</v>
      </c>
      <c r="G119" s="32">
        <f t="shared" ref="G119" si="58">G108+G118</f>
        <v>9.7800000000000011</v>
      </c>
      <c r="H119" s="32">
        <f t="shared" ref="H119" si="59">H108+H118</f>
        <v>17.990000000000002</v>
      </c>
      <c r="I119" s="32">
        <f t="shared" ref="I119" si="60">I108+I118</f>
        <v>70.59</v>
      </c>
      <c r="J119" s="32">
        <f t="shared" ref="J119:L119" si="61">J108+J118</f>
        <v>454.8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1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v>1</v>
      </c>
      <c r="C128" s="10" t="s">
        <v>25</v>
      </c>
      <c r="D128" s="7" t="s">
        <v>26</v>
      </c>
      <c r="E128" s="42" t="s">
        <v>63</v>
      </c>
      <c r="F128" s="43">
        <v>100</v>
      </c>
      <c r="G128" s="43">
        <v>1</v>
      </c>
      <c r="H128" s="43">
        <v>10.199999999999999</v>
      </c>
      <c r="I128" s="43">
        <v>3.3</v>
      </c>
      <c r="J128" s="43">
        <v>109</v>
      </c>
      <c r="K128" s="44" t="s">
        <v>64</v>
      </c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96</v>
      </c>
      <c r="F129" s="43">
        <v>250</v>
      </c>
      <c r="G129" s="43">
        <v>2.83</v>
      </c>
      <c r="H129" s="43">
        <v>4.8</v>
      </c>
      <c r="I129" s="43">
        <v>20.399999999999999</v>
      </c>
      <c r="J129" s="43">
        <v>136</v>
      </c>
      <c r="K129" s="44" t="s">
        <v>97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98</v>
      </c>
      <c r="F130" s="43">
        <v>100</v>
      </c>
      <c r="G130" s="43">
        <v>5.0999999999999996</v>
      </c>
      <c r="H130" s="43">
        <v>2.1</v>
      </c>
      <c r="I130" s="43">
        <v>5</v>
      </c>
      <c r="J130" s="43">
        <v>58</v>
      </c>
      <c r="K130" s="44" t="s">
        <v>99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79</v>
      </c>
      <c r="F131" s="43">
        <v>150</v>
      </c>
      <c r="G131" s="43">
        <v>4.8499999999999996</v>
      </c>
      <c r="H131" s="43">
        <v>8.1199999999999992</v>
      </c>
      <c r="I131" s="43">
        <v>41.67</v>
      </c>
      <c r="J131" s="43">
        <v>248.73</v>
      </c>
      <c r="K131" s="44" t="s">
        <v>100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49</v>
      </c>
      <c r="F132" s="43">
        <v>200</v>
      </c>
      <c r="G132" s="43">
        <v>0.44</v>
      </c>
      <c r="H132" s="43">
        <v>0.02</v>
      </c>
      <c r="I132" s="43">
        <v>27.77</v>
      </c>
      <c r="J132" s="43">
        <v>113</v>
      </c>
      <c r="K132" s="44" t="s">
        <v>50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41</v>
      </c>
      <c r="F133" s="43">
        <v>80</v>
      </c>
      <c r="G133" s="43">
        <v>6.16</v>
      </c>
      <c r="H133" s="43">
        <v>0.64</v>
      </c>
      <c r="I133" s="43">
        <v>39.6</v>
      </c>
      <c r="J133" s="43">
        <v>188.8</v>
      </c>
      <c r="K133" s="44">
        <v>1</v>
      </c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42</v>
      </c>
      <c r="F134" s="43">
        <v>60</v>
      </c>
      <c r="G134" s="43">
        <v>3.96</v>
      </c>
      <c r="H134" s="43">
        <v>0.66</v>
      </c>
      <c r="I134" s="43">
        <v>24.6</v>
      </c>
      <c r="J134" s="43">
        <v>120</v>
      </c>
      <c r="K134" s="44">
        <v>2</v>
      </c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940</v>
      </c>
      <c r="G137" s="19">
        <f t="shared" ref="G137:J137" si="64">SUM(G128:G136)</f>
        <v>24.34</v>
      </c>
      <c r="H137" s="19">
        <f t="shared" si="64"/>
        <v>26.54</v>
      </c>
      <c r="I137" s="19">
        <f t="shared" si="64"/>
        <v>162.34</v>
      </c>
      <c r="J137" s="19">
        <f t="shared" si="64"/>
        <v>973.53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1</v>
      </c>
      <c r="C138" s="52" t="s">
        <v>4</v>
      </c>
      <c r="D138" s="53"/>
      <c r="E138" s="31"/>
      <c r="F138" s="32">
        <f>F127+F137</f>
        <v>940</v>
      </c>
      <c r="G138" s="32">
        <f t="shared" ref="G138" si="66">G127+G137</f>
        <v>24.34</v>
      </c>
      <c r="H138" s="32">
        <f t="shared" ref="H138" si="67">H127+H137</f>
        <v>26.54</v>
      </c>
      <c r="I138" s="32">
        <f t="shared" ref="I138" si="68">I127+I137</f>
        <v>162.34</v>
      </c>
      <c r="J138" s="32">
        <f t="shared" ref="J138:L138" si="69">J127+J137</f>
        <v>973.53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2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v>2</v>
      </c>
      <c r="C147" s="10" t="s">
        <v>25</v>
      </c>
      <c r="D147" s="7" t="s">
        <v>26</v>
      </c>
      <c r="E147" s="42" t="s">
        <v>101</v>
      </c>
      <c r="F147" s="43">
        <v>100</v>
      </c>
      <c r="G147" s="43">
        <v>1.2</v>
      </c>
      <c r="H147" s="43">
        <v>5.2</v>
      </c>
      <c r="I147" s="43">
        <v>9.5</v>
      </c>
      <c r="J147" s="43">
        <v>90</v>
      </c>
      <c r="K147" s="44" t="s">
        <v>102</v>
      </c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103</v>
      </c>
      <c r="F148" s="43">
        <v>250</v>
      </c>
      <c r="G148" s="43">
        <v>5.84</v>
      </c>
      <c r="H148" s="43">
        <v>6.53</v>
      </c>
      <c r="I148" s="43">
        <v>19.79</v>
      </c>
      <c r="J148" s="43">
        <v>161</v>
      </c>
      <c r="K148" s="44" t="s">
        <v>104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105</v>
      </c>
      <c r="F149" s="43">
        <v>200</v>
      </c>
      <c r="G149" s="43">
        <v>17.8</v>
      </c>
      <c r="H149" s="43">
        <v>20</v>
      </c>
      <c r="I149" s="43">
        <v>17.7</v>
      </c>
      <c r="J149" s="43">
        <v>322</v>
      </c>
      <c r="K149" s="44" t="s">
        <v>106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107</v>
      </c>
      <c r="F151" s="43">
        <v>200</v>
      </c>
      <c r="G151" s="43">
        <v>0.1</v>
      </c>
      <c r="H151" s="43">
        <v>0.1</v>
      </c>
      <c r="I151" s="43">
        <v>26.4</v>
      </c>
      <c r="J151" s="43">
        <v>108</v>
      </c>
      <c r="K151" s="44" t="s">
        <v>82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41</v>
      </c>
      <c r="F152" s="43">
        <v>80</v>
      </c>
      <c r="G152" s="43">
        <v>6.16</v>
      </c>
      <c r="H152" s="43">
        <v>0.64</v>
      </c>
      <c r="I152" s="43">
        <v>39.6</v>
      </c>
      <c r="J152" s="43">
        <v>188.8</v>
      </c>
      <c r="K152" s="44">
        <v>1</v>
      </c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42</v>
      </c>
      <c r="F153" s="43">
        <v>60</v>
      </c>
      <c r="G153" s="43">
        <v>3.96</v>
      </c>
      <c r="H153" s="43">
        <v>0.66</v>
      </c>
      <c r="I153" s="43">
        <v>24.6</v>
      </c>
      <c r="J153" s="43">
        <v>120</v>
      </c>
      <c r="K153" s="44">
        <v>2</v>
      </c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890</v>
      </c>
      <c r="G156" s="19">
        <f t="shared" ref="G156:J156" si="72">SUM(G147:G155)</f>
        <v>35.06</v>
      </c>
      <c r="H156" s="19">
        <f t="shared" si="72"/>
        <v>33.129999999999995</v>
      </c>
      <c r="I156" s="19">
        <f t="shared" si="72"/>
        <v>137.58999999999997</v>
      </c>
      <c r="J156" s="19">
        <f t="shared" si="72"/>
        <v>989.8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2</v>
      </c>
      <c r="C157" s="52" t="s">
        <v>4</v>
      </c>
      <c r="D157" s="53"/>
      <c r="E157" s="31"/>
      <c r="F157" s="32">
        <f>F146+F156</f>
        <v>890</v>
      </c>
      <c r="G157" s="32">
        <f t="shared" ref="G157" si="74">G146+G156</f>
        <v>35.06</v>
      </c>
      <c r="H157" s="32">
        <f t="shared" ref="H157" si="75">H146+H156</f>
        <v>33.129999999999995</v>
      </c>
      <c r="I157" s="32">
        <f t="shared" ref="I157" si="76">I146+I156</f>
        <v>137.58999999999997</v>
      </c>
      <c r="J157" s="32">
        <f t="shared" ref="J157:L157" si="77">J146+J156</f>
        <v>989.8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3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v>3</v>
      </c>
      <c r="C166" s="10" t="s">
        <v>25</v>
      </c>
      <c r="D166" s="7" t="s">
        <v>26</v>
      </c>
      <c r="E166" s="42" t="s">
        <v>108</v>
      </c>
      <c r="F166" s="43">
        <v>100</v>
      </c>
      <c r="G166" s="43">
        <v>1.7</v>
      </c>
      <c r="H166" s="43">
        <v>5.24</v>
      </c>
      <c r="I166" s="43">
        <v>9.7799999999999994</v>
      </c>
      <c r="J166" s="43">
        <v>94</v>
      </c>
      <c r="K166" s="44" t="s">
        <v>74</v>
      </c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45</v>
      </c>
      <c r="F167" s="43">
        <v>250</v>
      </c>
      <c r="G167" s="43">
        <v>8.41</v>
      </c>
      <c r="H167" s="43">
        <v>7.35</v>
      </c>
      <c r="I167" s="43">
        <v>18.62</v>
      </c>
      <c r="J167" s="43">
        <v>174</v>
      </c>
      <c r="K167" s="44" t="s">
        <v>46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109</v>
      </c>
      <c r="F168" s="43">
        <v>100</v>
      </c>
      <c r="G168" s="43">
        <v>15.23</v>
      </c>
      <c r="H168" s="43">
        <v>15.84</v>
      </c>
      <c r="I168" s="43">
        <v>5.48</v>
      </c>
      <c r="J168" s="43">
        <v>210.74</v>
      </c>
      <c r="K168" s="44" t="s">
        <v>110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69</v>
      </c>
      <c r="F169" s="43">
        <v>150</v>
      </c>
      <c r="G169" s="43">
        <v>5.52</v>
      </c>
      <c r="H169" s="43">
        <v>4.5199999999999996</v>
      </c>
      <c r="I169" s="43">
        <v>26.45</v>
      </c>
      <c r="J169" s="43">
        <v>168.45</v>
      </c>
      <c r="K169" s="44" t="s">
        <v>70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59</v>
      </c>
      <c r="F170" s="43">
        <v>200</v>
      </c>
      <c r="G170" s="43">
        <v>0.68</v>
      </c>
      <c r="H170" s="43">
        <v>0</v>
      </c>
      <c r="I170" s="43">
        <v>21.01</v>
      </c>
      <c r="J170" s="43">
        <v>46.87</v>
      </c>
      <c r="K170" s="44" t="s">
        <v>60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41</v>
      </c>
      <c r="F171" s="43">
        <v>80</v>
      </c>
      <c r="G171" s="43">
        <v>6.16</v>
      </c>
      <c r="H171" s="43">
        <v>0.64</v>
      </c>
      <c r="I171" s="43">
        <v>39.6</v>
      </c>
      <c r="J171" s="43">
        <v>188.8</v>
      </c>
      <c r="K171" s="44">
        <v>1</v>
      </c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42</v>
      </c>
      <c r="F172" s="43">
        <v>60</v>
      </c>
      <c r="G172" s="43">
        <v>3.96</v>
      </c>
      <c r="H172" s="43">
        <v>0.66</v>
      </c>
      <c r="I172" s="43">
        <v>24.6</v>
      </c>
      <c r="J172" s="43">
        <v>120</v>
      </c>
      <c r="K172" s="44">
        <v>2</v>
      </c>
      <c r="L172" s="43"/>
    </row>
    <row r="173" spans="1:12" ht="14.4" x14ac:dyDescent="0.3">
      <c r="A173" s="23"/>
      <c r="B173" s="15"/>
      <c r="C173" s="11"/>
      <c r="D173" s="6"/>
      <c r="E173" s="42" t="s">
        <v>61</v>
      </c>
      <c r="F173" s="43">
        <v>30</v>
      </c>
      <c r="G173" s="43">
        <v>0.35</v>
      </c>
      <c r="H173" s="43">
        <v>1.26</v>
      </c>
      <c r="I173" s="43">
        <v>2.41</v>
      </c>
      <c r="J173" s="43">
        <v>22</v>
      </c>
      <c r="K173" s="44" t="s">
        <v>62</v>
      </c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970</v>
      </c>
      <c r="G175" s="19">
        <f t="shared" ref="G175:J175" si="80">SUM(G166:G174)</f>
        <v>42.010000000000005</v>
      </c>
      <c r="H175" s="19">
        <f t="shared" si="80"/>
        <v>35.51</v>
      </c>
      <c r="I175" s="19">
        <f t="shared" si="80"/>
        <v>147.94999999999999</v>
      </c>
      <c r="J175" s="19">
        <f t="shared" si="80"/>
        <v>1024.8600000000001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3</v>
      </c>
      <c r="C176" s="52" t="s">
        <v>4</v>
      </c>
      <c r="D176" s="53"/>
      <c r="E176" s="31"/>
      <c r="F176" s="32">
        <f>F165+F175</f>
        <v>970</v>
      </c>
      <c r="G176" s="32">
        <f t="shared" ref="G176" si="82">G165+G175</f>
        <v>42.010000000000005</v>
      </c>
      <c r="H176" s="32">
        <f t="shared" ref="H176" si="83">H165+H175</f>
        <v>35.51</v>
      </c>
      <c r="I176" s="32">
        <f t="shared" ref="I176" si="84">I165+I175</f>
        <v>147.94999999999999</v>
      </c>
      <c r="J176" s="32">
        <f t="shared" ref="J176:L176" si="85">J165+J175</f>
        <v>1024.8600000000001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4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v>4</v>
      </c>
      <c r="C185" s="10" t="s">
        <v>25</v>
      </c>
      <c r="D185" s="7" t="s">
        <v>26</v>
      </c>
      <c r="E185" s="42" t="s">
        <v>111</v>
      </c>
      <c r="F185" s="43">
        <v>100</v>
      </c>
      <c r="G185" s="43">
        <v>8</v>
      </c>
      <c r="H185" s="43">
        <v>10.1</v>
      </c>
      <c r="I185" s="43">
        <v>15.2</v>
      </c>
      <c r="J185" s="43">
        <v>184</v>
      </c>
      <c r="K185" s="44" t="s">
        <v>112</v>
      </c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113</v>
      </c>
      <c r="F186" s="43">
        <v>250</v>
      </c>
      <c r="G186" s="43">
        <v>2.23</v>
      </c>
      <c r="H186" s="43">
        <v>6.06</v>
      </c>
      <c r="I186" s="43">
        <v>7.69</v>
      </c>
      <c r="J186" s="43">
        <v>94</v>
      </c>
      <c r="K186" s="44" t="s">
        <v>114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77</v>
      </c>
      <c r="F187" s="43">
        <v>100</v>
      </c>
      <c r="G187" s="43">
        <v>14.73</v>
      </c>
      <c r="H187" s="43">
        <v>16.14</v>
      </c>
      <c r="I187" s="43">
        <v>18.63</v>
      </c>
      <c r="J187" s="43">
        <v>278.75</v>
      </c>
      <c r="K187" s="44" t="s">
        <v>78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115</v>
      </c>
      <c r="F188" s="43">
        <v>150</v>
      </c>
      <c r="G188" s="43">
        <v>3.06</v>
      </c>
      <c r="H188" s="43">
        <v>4.8</v>
      </c>
      <c r="I188" s="43">
        <v>20.45</v>
      </c>
      <c r="J188" s="43">
        <v>137.25</v>
      </c>
      <c r="K188" s="44" t="s">
        <v>116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0.44</v>
      </c>
      <c r="H189" s="43">
        <v>0.02</v>
      </c>
      <c r="I189" s="43">
        <v>27.77</v>
      </c>
      <c r="J189" s="43">
        <v>113</v>
      </c>
      <c r="K189" s="44" t="s">
        <v>117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41</v>
      </c>
      <c r="F190" s="43">
        <v>80</v>
      </c>
      <c r="G190" s="43">
        <v>6.16</v>
      </c>
      <c r="H190" s="43">
        <v>0.64</v>
      </c>
      <c r="I190" s="43">
        <v>39.6</v>
      </c>
      <c r="J190" s="43">
        <v>188.8</v>
      </c>
      <c r="K190" s="44">
        <v>1</v>
      </c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42</v>
      </c>
      <c r="F191" s="43">
        <v>60</v>
      </c>
      <c r="G191" s="43">
        <v>3.96</v>
      </c>
      <c r="H191" s="43">
        <v>0.66</v>
      </c>
      <c r="I191" s="43">
        <v>24.6</v>
      </c>
      <c r="J191" s="43">
        <v>120</v>
      </c>
      <c r="K191" s="44">
        <v>2</v>
      </c>
      <c r="L191" s="43"/>
    </row>
    <row r="192" spans="1:12" ht="14.4" x14ac:dyDescent="0.3">
      <c r="A192" s="23"/>
      <c r="B192" s="15"/>
      <c r="C192" s="11"/>
      <c r="D192" s="6"/>
      <c r="E192" s="42" t="s">
        <v>61</v>
      </c>
      <c r="F192" s="43">
        <v>30</v>
      </c>
      <c r="G192" s="43">
        <v>0.35</v>
      </c>
      <c r="H192" s="43">
        <v>1.26</v>
      </c>
      <c r="I192" s="43">
        <v>2.41</v>
      </c>
      <c r="J192" s="43">
        <v>22</v>
      </c>
      <c r="K192" s="44" t="s">
        <v>62</v>
      </c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970</v>
      </c>
      <c r="G194" s="19">
        <f t="shared" ref="G194:J194" si="88">SUM(G185:G193)</f>
        <v>38.930000000000007</v>
      </c>
      <c r="H194" s="19">
        <f t="shared" si="88"/>
        <v>39.679999999999993</v>
      </c>
      <c r="I194" s="19">
        <f t="shared" si="88"/>
        <v>156.35</v>
      </c>
      <c r="J194" s="19">
        <f t="shared" si="88"/>
        <v>1137.8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4</v>
      </c>
      <c r="C195" s="52" t="s">
        <v>4</v>
      </c>
      <c r="D195" s="53"/>
      <c r="E195" s="31"/>
      <c r="F195" s="32">
        <f>F184+F194</f>
        <v>970</v>
      </c>
      <c r="G195" s="32">
        <f t="shared" ref="G195" si="90">G184+G194</f>
        <v>38.930000000000007</v>
      </c>
      <c r="H195" s="32">
        <f t="shared" ref="H195" si="91">H184+H194</f>
        <v>39.679999999999993</v>
      </c>
      <c r="I195" s="32">
        <f t="shared" ref="I195" si="92">I184+I194</f>
        <v>156.35</v>
      </c>
      <c r="J195" s="32">
        <f t="shared" ref="J195:L195" si="93">J184+J194</f>
        <v>1137.8</v>
      </c>
      <c r="K195" s="32"/>
      <c r="L195" s="32">
        <f t="shared" si="93"/>
        <v>0</v>
      </c>
    </row>
    <row r="196" spans="1:12" ht="13.8" thickBot="1" x14ac:dyDescent="0.3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904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34.498000000000005</v>
      </c>
      <c r="H196" s="34">
        <f t="shared" si="94"/>
        <v>31.295999999999999</v>
      </c>
      <c r="I196" s="34">
        <f t="shared" si="94"/>
        <v>144.928</v>
      </c>
      <c r="J196" s="34">
        <f t="shared" si="94"/>
        <v>984.31900000000007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  <row r="197" spans="1:12" ht="14.4" x14ac:dyDescent="0.3">
      <c r="A197" s="20">
        <v>2</v>
      </c>
      <c r="B197" s="21">
        <v>5</v>
      </c>
      <c r="C197" s="22" t="s">
        <v>20</v>
      </c>
      <c r="D197" s="5" t="s">
        <v>21</v>
      </c>
      <c r="E197" s="39"/>
      <c r="F197" s="40"/>
      <c r="G197" s="40"/>
      <c r="H197" s="40"/>
      <c r="I197" s="40"/>
      <c r="J197" s="40"/>
      <c r="K197" s="41"/>
      <c r="L197" s="40"/>
    </row>
    <row r="198" spans="1:12" ht="14.4" x14ac:dyDescent="0.3">
      <c r="A198" s="23"/>
      <c r="B198" s="15"/>
      <c r="C198" s="11"/>
      <c r="D198" s="6"/>
      <c r="E198" s="42"/>
      <c r="F198" s="43"/>
      <c r="G198" s="43"/>
      <c r="H198" s="43"/>
      <c r="I198" s="43"/>
      <c r="J198" s="43"/>
      <c r="K198" s="44"/>
      <c r="L198" s="43"/>
    </row>
    <row r="199" spans="1:12" ht="14.4" x14ac:dyDescent="0.3">
      <c r="A199" s="23"/>
      <c r="B199" s="15"/>
      <c r="C199" s="11"/>
      <c r="D199" s="7" t="s">
        <v>22</v>
      </c>
      <c r="E199" s="42"/>
      <c r="F199" s="43"/>
      <c r="G199" s="43"/>
      <c r="H199" s="43"/>
      <c r="I199" s="43"/>
      <c r="J199" s="43"/>
      <c r="K199" s="44"/>
      <c r="L199" s="43"/>
    </row>
    <row r="200" spans="1:12" ht="14.4" x14ac:dyDescent="0.3">
      <c r="A200" s="23"/>
      <c r="B200" s="15"/>
      <c r="C200" s="11"/>
      <c r="D200" s="7" t="s">
        <v>23</v>
      </c>
      <c r="E200" s="42"/>
      <c r="F200" s="43"/>
      <c r="G200" s="43"/>
      <c r="H200" s="43"/>
      <c r="I200" s="43"/>
      <c r="J200" s="43"/>
      <c r="K200" s="44"/>
      <c r="L200" s="43"/>
    </row>
    <row r="201" spans="1:12" ht="14.4" x14ac:dyDescent="0.3">
      <c r="A201" s="23"/>
      <c r="B201" s="15"/>
      <c r="C201" s="11"/>
      <c r="D201" s="7" t="s">
        <v>24</v>
      </c>
      <c r="E201" s="42"/>
      <c r="F201" s="43"/>
      <c r="G201" s="43"/>
      <c r="H201" s="43"/>
      <c r="I201" s="43"/>
      <c r="J201" s="43"/>
      <c r="K201" s="44"/>
      <c r="L201" s="43"/>
    </row>
    <row r="202" spans="1:12" ht="14.4" x14ac:dyDescent="0.3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4.4" x14ac:dyDescent="0.3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4.4" x14ac:dyDescent="0.3">
      <c r="A204" s="24"/>
      <c r="B204" s="17"/>
      <c r="C204" s="8"/>
      <c r="D204" s="18" t="s">
        <v>33</v>
      </c>
      <c r="E204" s="9"/>
      <c r="F204" s="19">
        <f>SUM(F197:F203)</f>
        <v>0</v>
      </c>
      <c r="G204" s="19">
        <f t="shared" ref="G204:J204" si="96">SUM(G197:G203)</f>
        <v>0</v>
      </c>
      <c r="H204" s="19">
        <f t="shared" si="96"/>
        <v>0</v>
      </c>
      <c r="I204" s="19">
        <f t="shared" si="96"/>
        <v>0</v>
      </c>
      <c r="J204" s="19">
        <f t="shared" si="96"/>
        <v>0</v>
      </c>
      <c r="K204" s="25"/>
      <c r="L204" s="19">
        <f t="shared" ref="L204" si="97">SUM(L197:L203)</f>
        <v>0</v>
      </c>
    </row>
    <row r="205" spans="1:12" ht="14.4" x14ac:dyDescent="0.3">
      <c r="A205" s="26">
        <f>A197</f>
        <v>2</v>
      </c>
      <c r="B205" s="13">
        <v>5</v>
      </c>
      <c r="C205" s="10" t="s">
        <v>25</v>
      </c>
      <c r="D205" s="7" t="s">
        <v>26</v>
      </c>
      <c r="E205" s="42" t="s">
        <v>118</v>
      </c>
      <c r="F205" s="43">
        <v>100</v>
      </c>
      <c r="G205" s="43">
        <v>1.4</v>
      </c>
      <c r="H205" s="43">
        <v>10.1</v>
      </c>
      <c r="I205" s="43">
        <v>6.6</v>
      </c>
      <c r="J205" s="43">
        <v>123</v>
      </c>
      <c r="K205" s="44" t="s">
        <v>119</v>
      </c>
      <c r="L205" s="43"/>
    </row>
    <row r="206" spans="1:12" ht="14.4" x14ac:dyDescent="0.3">
      <c r="A206" s="23"/>
      <c r="B206" s="15"/>
      <c r="C206" s="11"/>
      <c r="D206" s="7" t="s">
        <v>27</v>
      </c>
      <c r="E206" s="42" t="s">
        <v>120</v>
      </c>
      <c r="F206" s="43">
        <v>250</v>
      </c>
      <c r="G206" s="43">
        <v>2.11</v>
      </c>
      <c r="H206" s="43">
        <v>6.07</v>
      </c>
      <c r="I206" s="43">
        <v>13.5</v>
      </c>
      <c r="J206" s="43">
        <v>117</v>
      </c>
      <c r="K206" s="44" t="s">
        <v>121</v>
      </c>
      <c r="L206" s="43"/>
    </row>
    <row r="207" spans="1:12" ht="14.4" x14ac:dyDescent="0.3">
      <c r="A207" s="23"/>
      <c r="B207" s="15"/>
      <c r="C207" s="11"/>
      <c r="D207" s="7" t="s">
        <v>28</v>
      </c>
      <c r="E207" s="42" t="s">
        <v>122</v>
      </c>
      <c r="F207" s="43">
        <v>100</v>
      </c>
      <c r="G207" s="43">
        <v>11.74</v>
      </c>
      <c r="H207" s="43">
        <v>13.16</v>
      </c>
      <c r="I207" s="43">
        <v>8.43</v>
      </c>
      <c r="J207" s="43">
        <v>212.86</v>
      </c>
      <c r="K207" s="44" t="s">
        <v>56</v>
      </c>
      <c r="L207" s="43"/>
    </row>
    <row r="208" spans="1:12" ht="14.4" x14ac:dyDescent="0.3">
      <c r="A208" s="23"/>
      <c r="B208" s="15"/>
      <c r="C208" s="11"/>
      <c r="D208" s="7" t="s">
        <v>29</v>
      </c>
      <c r="E208" s="42" t="s">
        <v>57</v>
      </c>
      <c r="F208" s="43">
        <v>150</v>
      </c>
      <c r="G208" s="43">
        <v>7.46</v>
      </c>
      <c r="H208" s="43">
        <v>5.61</v>
      </c>
      <c r="I208" s="43">
        <v>35.83</v>
      </c>
      <c r="J208" s="43">
        <v>230.44</v>
      </c>
      <c r="K208" s="44" t="s">
        <v>58</v>
      </c>
      <c r="L208" s="43"/>
    </row>
    <row r="209" spans="1:12" ht="14.4" x14ac:dyDescent="0.3">
      <c r="A209" s="23"/>
      <c r="B209" s="15"/>
      <c r="C209" s="11"/>
      <c r="D209" s="7" t="s">
        <v>30</v>
      </c>
      <c r="E209" s="42" t="s">
        <v>88</v>
      </c>
      <c r="F209" s="43">
        <v>200</v>
      </c>
      <c r="G209" s="43">
        <v>0.2</v>
      </c>
      <c r="H209" s="43">
        <v>0</v>
      </c>
      <c r="I209" s="43">
        <v>25.7</v>
      </c>
      <c r="J209" s="43">
        <v>105</v>
      </c>
      <c r="K209" s="44" t="s">
        <v>89</v>
      </c>
      <c r="L209" s="43"/>
    </row>
    <row r="210" spans="1:12" ht="14.4" x14ac:dyDescent="0.3">
      <c r="A210" s="23"/>
      <c r="B210" s="15"/>
      <c r="C210" s="11"/>
      <c r="D210" s="7" t="s">
        <v>31</v>
      </c>
      <c r="E210" s="42" t="s">
        <v>41</v>
      </c>
      <c r="F210" s="43">
        <v>80</v>
      </c>
      <c r="G210" s="43">
        <v>6.16</v>
      </c>
      <c r="H210" s="43">
        <v>0.64</v>
      </c>
      <c r="I210" s="43">
        <v>39.6</v>
      </c>
      <c r="J210" s="43">
        <v>188.8</v>
      </c>
      <c r="K210" s="44">
        <v>1</v>
      </c>
      <c r="L210" s="43"/>
    </row>
    <row r="211" spans="1:12" ht="14.4" x14ac:dyDescent="0.3">
      <c r="A211" s="23"/>
      <c r="B211" s="15"/>
      <c r="C211" s="11"/>
      <c r="D211" s="7" t="s">
        <v>32</v>
      </c>
      <c r="E211" s="42" t="s">
        <v>42</v>
      </c>
      <c r="F211" s="43">
        <v>60</v>
      </c>
      <c r="G211" s="43">
        <v>3.96</v>
      </c>
      <c r="H211" s="43">
        <v>0.66</v>
      </c>
      <c r="I211" s="43">
        <v>24.6</v>
      </c>
      <c r="J211" s="43">
        <v>120</v>
      </c>
      <c r="K211" s="44">
        <v>2</v>
      </c>
      <c r="L211" s="43"/>
    </row>
    <row r="212" spans="1:12" ht="14.4" x14ac:dyDescent="0.3">
      <c r="A212" s="23"/>
      <c r="B212" s="15"/>
      <c r="C212" s="11"/>
      <c r="D212" s="6"/>
      <c r="E212" s="42" t="s">
        <v>61</v>
      </c>
      <c r="F212" s="43">
        <v>30</v>
      </c>
      <c r="G212" s="43">
        <v>0.35</v>
      </c>
      <c r="H212" s="43">
        <v>1.26</v>
      </c>
      <c r="I212" s="43">
        <v>2.41</v>
      </c>
      <c r="J212" s="43">
        <v>22</v>
      </c>
      <c r="K212" s="44" t="s">
        <v>62</v>
      </c>
      <c r="L212" s="43"/>
    </row>
    <row r="213" spans="1:12" ht="14.4" x14ac:dyDescent="0.3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4.4" x14ac:dyDescent="0.3">
      <c r="A214" s="24"/>
      <c r="B214" s="17"/>
      <c r="C214" s="8"/>
      <c r="D214" s="18" t="s">
        <v>33</v>
      </c>
      <c r="E214" s="9"/>
      <c r="F214" s="19">
        <f>SUM(F205:F213)</f>
        <v>970</v>
      </c>
      <c r="G214" s="19">
        <f t="shared" ref="G214:J214" si="98">SUM(G205:G213)</f>
        <v>33.380000000000003</v>
      </c>
      <c r="H214" s="19">
        <f t="shared" si="98"/>
        <v>37.5</v>
      </c>
      <c r="I214" s="19">
        <f t="shared" si="98"/>
        <v>156.66999999999999</v>
      </c>
      <c r="J214" s="19">
        <f t="shared" si="98"/>
        <v>1119.0999999999999</v>
      </c>
      <c r="K214" s="25"/>
      <c r="L214" s="19">
        <f t="shared" ref="L214" si="99">SUM(L205:L213)</f>
        <v>0</v>
      </c>
    </row>
    <row r="215" spans="1:12" ht="15" thickBot="1" x14ac:dyDescent="0.3">
      <c r="A215" s="29">
        <f>A197</f>
        <v>2</v>
      </c>
      <c r="B215" s="30">
        <f>B197</f>
        <v>5</v>
      </c>
      <c r="C215" s="52" t="s">
        <v>4</v>
      </c>
      <c r="D215" s="53"/>
      <c r="E215" s="31"/>
      <c r="F215" s="32">
        <f>F204+F214</f>
        <v>970</v>
      </c>
      <c r="G215" s="32">
        <f t="shared" ref="G215:J215" si="100">G204+G214</f>
        <v>33.380000000000003</v>
      </c>
      <c r="H215" s="32">
        <f t="shared" si="100"/>
        <v>37.5</v>
      </c>
      <c r="I215" s="32">
        <f t="shared" si="100"/>
        <v>156.66999999999999</v>
      </c>
      <c r="J215" s="32">
        <f t="shared" si="100"/>
        <v>1119.0999999999999</v>
      </c>
      <c r="K215" s="32"/>
      <c r="L215" s="32">
        <f t="shared" ref="L215" si="101">L204+L214</f>
        <v>0</v>
      </c>
    </row>
    <row r="216" spans="1:12" ht="14.4" x14ac:dyDescent="0.3">
      <c r="A216" s="20">
        <v>2</v>
      </c>
      <c r="B216" s="21">
        <v>6</v>
      </c>
      <c r="C216" s="22" t="s">
        <v>20</v>
      </c>
      <c r="D216" s="5" t="s">
        <v>21</v>
      </c>
      <c r="E216" s="39"/>
      <c r="F216" s="40"/>
      <c r="G216" s="40"/>
      <c r="H216" s="40"/>
      <c r="I216" s="40"/>
      <c r="J216" s="40"/>
      <c r="K216" s="41"/>
      <c r="L216" s="40"/>
    </row>
    <row r="217" spans="1:12" ht="14.4" x14ac:dyDescent="0.3">
      <c r="A217" s="23"/>
      <c r="B217" s="15"/>
      <c r="C217" s="11"/>
      <c r="D217" s="6"/>
      <c r="E217" s="42"/>
      <c r="F217" s="43"/>
      <c r="G217" s="43"/>
      <c r="H217" s="43"/>
      <c r="I217" s="43"/>
      <c r="J217" s="43"/>
      <c r="K217" s="44"/>
      <c r="L217" s="43"/>
    </row>
    <row r="218" spans="1:12" ht="14.4" x14ac:dyDescent="0.3">
      <c r="A218" s="23"/>
      <c r="B218" s="15"/>
      <c r="C218" s="11"/>
      <c r="D218" s="7" t="s">
        <v>22</v>
      </c>
      <c r="E218" s="42"/>
      <c r="F218" s="43"/>
      <c r="G218" s="43"/>
      <c r="H218" s="43"/>
      <c r="I218" s="43"/>
      <c r="J218" s="43"/>
      <c r="K218" s="44"/>
      <c r="L218" s="43"/>
    </row>
    <row r="219" spans="1:12" ht="14.4" x14ac:dyDescent="0.3">
      <c r="A219" s="23"/>
      <c r="B219" s="15"/>
      <c r="C219" s="11"/>
      <c r="D219" s="7" t="s">
        <v>23</v>
      </c>
      <c r="E219" s="42"/>
      <c r="F219" s="43"/>
      <c r="G219" s="43"/>
      <c r="H219" s="43"/>
      <c r="I219" s="43"/>
      <c r="J219" s="43"/>
      <c r="K219" s="44"/>
      <c r="L219" s="43"/>
    </row>
    <row r="220" spans="1:12" ht="14.4" x14ac:dyDescent="0.3">
      <c r="A220" s="23"/>
      <c r="B220" s="15"/>
      <c r="C220" s="11"/>
      <c r="D220" s="7" t="s">
        <v>24</v>
      </c>
      <c r="E220" s="42"/>
      <c r="F220" s="43"/>
      <c r="G220" s="43"/>
      <c r="H220" s="43"/>
      <c r="I220" s="43"/>
      <c r="J220" s="43"/>
      <c r="K220" s="44"/>
      <c r="L220" s="43"/>
    </row>
    <row r="221" spans="1:12" ht="14.4" x14ac:dyDescent="0.3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4.4" x14ac:dyDescent="0.3">
      <c r="A222" s="23"/>
      <c r="B222" s="15"/>
      <c r="C222" s="11"/>
      <c r="D222" s="6"/>
      <c r="E222" s="42"/>
      <c r="F222" s="43"/>
      <c r="G222" s="43"/>
      <c r="H222" s="43"/>
      <c r="I222" s="43"/>
      <c r="J222" s="43"/>
      <c r="K222" s="44"/>
      <c r="L222" s="43"/>
    </row>
    <row r="223" spans="1:12" ht="14.4" x14ac:dyDescent="0.3">
      <c r="A223" s="24"/>
      <c r="B223" s="17"/>
      <c r="C223" s="8"/>
      <c r="D223" s="18" t="s">
        <v>33</v>
      </c>
      <c r="E223" s="9"/>
      <c r="F223" s="19">
        <f>SUM(F216:F222)</f>
        <v>0</v>
      </c>
      <c r="G223" s="19">
        <f t="shared" ref="G223:J223" si="102">SUM(G216:G222)</f>
        <v>0</v>
      </c>
      <c r="H223" s="19">
        <f t="shared" si="102"/>
        <v>0</v>
      </c>
      <c r="I223" s="19">
        <f t="shared" si="102"/>
        <v>0</v>
      </c>
      <c r="J223" s="19">
        <f t="shared" si="102"/>
        <v>0</v>
      </c>
      <c r="K223" s="25"/>
      <c r="L223" s="19">
        <f t="shared" ref="L223" si="103">SUM(L216:L222)</f>
        <v>0</v>
      </c>
    </row>
    <row r="224" spans="1:12" ht="14.4" x14ac:dyDescent="0.3">
      <c r="A224" s="26">
        <f>A216</f>
        <v>2</v>
      </c>
      <c r="B224" s="13">
        <v>6</v>
      </c>
      <c r="C224" s="10" t="s">
        <v>25</v>
      </c>
      <c r="D224" s="7" t="s">
        <v>26</v>
      </c>
      <c r="E224" s="42" t="s">
        <v>51</v>
      </c>
      <c r="F224" s="43">
        <v>100</v>
      </c>
      <c r="G224" s="43">
        <v>0.7</v>
      </c>
      <c r="H224" s="43">
        <v>10.1</v>
      </c>
      <c r="I224" s="43">
        <v>2.2999999999999998</v>
      </c>
      <c r="J224" s="43">
        <v>103</v>
      </c>
      <c r="K224" s="44" t="s">
        <v>52</v>
      </c>
      <c r="L224" s="43"/>
    </row>
    <row r="225" spans="1:12" ht="14.4" x14ac:dyDescent="0.3">
      <c r="A225" s="23"/>
      <c r="B225" s="15"/>
      <c r="C225" s="11"/>
      <c r="D225" s="7" t="s">
        <v>27</v>
      </c>
      <c r="E225" s="42"/>
      <c r="F225" s="43"/>
      <c r="G225" s="43"/>
      <c r="H225" s="43"/>
      <c r="I225" s="43"/>
      <c r="J225" s="43"/>
      <c r="K225" s="44"/>
      <c r="L225" s="43"/>
    </row>
    <row r="226" spans="1:12" ht="14.4" x14ac:dyDescent="0.3">
      <c r="A226" s="23"/>
      <c r="B226" s="15"/>
      <c r="C226" s="11"/>
      <c r="D226" s="7" t="s">
        <v>28</v>
      </c>
      <c r="E226" s="42" t="s">
        <v>123</v>
      </c>
      <c r="F226" s="43">
        <v>250</v>
      </c>
      <c r="G226" s="43">
        <v>21.6</v>
      </c>
      <c r="H226" s="43">
        <v>29.2</v>
      </c>
      <c r="I226" s="43">
        <v>40.799999999999997</v>
      </c>
      <c r="J226" s="43">
        <v>512</v>
      </c>
      <c r="K226" s="44" t="s">
        <v>124</v>
      </c>
      <c r="L226" s="43"/>
    </row>
    <row r="227" spans="1:12" ht="14.4" x14ac:dyDescent="0.3">
      <c r="A227" s="23"/>
      <c r="B227" s="15"/>
      <c r="C227" s="11"/>
      <c r="D227" s="7" t="s">
        <v>29</v>
      </c>
      <c r="E227" s="42"/>
      <c r="F227" s="43"/>
      <c r="G227" s="43"/>
      <c r="H227" s="43"/>
      <c r="I227" s="43"/>
      <c r="J227" s="43"/>
      <c r="K227" s="44"/>
      <c r="L227" s="43"/>
    </row>
    <row r="228" spans="1:12" ht="14.4" x14ac:dyDescent="0.3">
      <c r="A228" s="23"/>
      <c r="B228" s="15"/>
      <c r="C228" s="11"/>
      <c r="D228" s="7" t="s">
        <v>30</v>
      </c>
      <c r="E228" s="42" t="s">
        <v>94</v>
      </c>
      <c r="F228" s="43">
        <v>200</v>
      </c>
      <c r="G228" s="43">
        <v>0.2</v>
      </c>
      <c r="H228" s="43">
        <v>0</v>
      </c>
      <c r="I228" s="43">
        <v>14</v>
      </c>
      <c r="J228" s="43">
        <v>28</v>
      </c>
      <c r="K228" s="44" t="s">
        <v>95</v>
      </c>
      <c r="L228" s="43"/>
    </row>
    <row r="229" spans="1:12" ht="14.4" x14ac:dyDescent="0.3">
      <c r="A229" s="23"/>
      <c r="B229" s="15"/>
      <c r="C229" s="11"/>
      <c r="D229" s="7" t="s">
        <v>31</v>
      </c>
      <c r="E229" s="42" t="s">
        <v>41</v>
      </c>
      <c r="F229" s="43">
        <v>80</v>
      </c>
      <c r="G229" s="43">
        <v>6.16</v>
      </c>
      <c r="H229" s="43">
        <v>0.64</v>
      </c>
      <c r="I229" s="43">
        <v>39.6</v>
      </c>
      <c r="J229" s="43">
        <v>188.8</v>
      </c>
      <c r="K229" s="44">
        <v>1</v>
      </c>
      <c r="L229" s="43"/>
    </row>
    <row r="230" spans="1:12" ht="14.4" x14ac:dyDescent="0.3">
      <c r="A230" s="23"/>
      <c r="B230" s="15"/>
      <c r="C230" s="11"/>
      <c r="D230" s="7" t="s">
        <v>32</v>
      </c>
      <c r="E230" s="42"/>
      <c r="F230" s="43"/>
      <c r="G230" s="43"/>
      <c r="H230" s="43"/>
      <c r="I230" s="43"/>
      <c r="J230" s="43"/>
      <c r="K230" s="44"/>
      <c r="L230" s="43"/>
    </row>
    <row r="231" spans="1:12" ht="14.4" x14ac:dyDescent="0.3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4.4" x14ac:dyDescent="0.3">
      <c r="A232" s="23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4.4" x14ac:dyDescent="0.3">
      <c r="A233" s="24"/>
      <c r="B233" s="17"/>
      <c r="C233" s="8"/>
      <c r="D233" s="18" t="s">
        <v>33</v>
      </c>
      <c r="E233" s="9"/>
      <c r="F233" s="19">
        <f>SUM(F224:F232)</f>
        <v>630</v>
      </c>
      <c r="G233" s="19">
        <f t="shared" ref="G233:J233" si="104">SUM(G224:G232)</f>
        <v>28.66</v>
      </c>
      <c r="H233" s="19">
        <f t="shared" si="104"/>
        <v>39.94</v>
      </c>
      <c r="I233" s="19">
        <f t="shared" si="104"/>
        <v>96.699999999999989</v>
      </c>
      <c r="J233" s="19">
        <f t="shared" si="104"/>
        <v>831.8</v>
      </c>
      <c r="K233" s="25"/>
      <c r="L233" s="19">
        <f t="shared" ref="L233" si="105">SUM(L224:L232)</f>
        <v>0</v>
      </c>
    </row>
    <row r="234" spans="1:12" ht="15" thickBot="1" x14ac:dyDescent="0.3">
      <c r="A234" s="29">
        <f>A216</f>
        <v>2</v>
      </c>
      <c r="B234" s="30">
        <f>B216</f>
        <v>6</v>
      </c>
      <c r="C234" s="52" t="s">
        <v>4</v>
      </c>
      <c r="D234" s="53"/>
      <c r="E234" s="31"/>
      <c r="F234" s="32">
        <f>F223+F233</f>
        <v>630</v>
      </c>
      <c r="G234" s="32">
        <f t="shared" ref="G234:J234" si="106">G223+G233</f>
        <v>28.66</v>
      </c>
      <c r="H234" s="32">
        <f t="shared" si="106"/>
        <v>39.94</v>
      </c>
      <c r="I234" s="32">
        <f t="shared" si="106"/>
        <v>96.699999999999989</v>
      </c>
      <c r="J234" s="32">
        <f t="shared" si="106"/>
        <v>831.8</v>
      </c>
      <c r="K234" s="32"/>
      <c r="L234" s="32">
        <f t="shared" ref="L234" si="107">L223+L233</f>
        <v>0</v>
      </c>
    </row>
    <row r="235" spans="1:12" ht="13.8" thickBot="1" x14ac:dyDescent="0.3">
      <c r="A235" s="27"/>
      <c r="B235" s="28"/>
      <c r="C235" s="51" t="s">
        <v>5</v>
      </c>
      <c r="D235" s="51"/>
      <c r="E235" s="51"/>
      <c r="F235" s="34">
        <f>(F63+F82+F101+F120+F139+F158+F177+F196+F215+F234)/(IF(F63=0,0,1)+IF(F82=0,0,1)+IF(F101=0,0,1)+IF(F120=0,0,1)+IF(F139=0,0,1)+IF(F158=0,0,1)+IF(F177=0,0,1)+IF(F196=0,0,1)+IF(F215=0,0,1)+IF(F234=0,0,1))</f>
        <v>834.66666666666663</v>
      </c>
      <c r="G235" s="34">
        <f t="shared" ref="G235:J235" si="108">(G63+G82+G101+G120+G139+G158+G177+G196+G215+G234)/(IF(G63=0,0,1)+IF(G82=0,0,1)+IF(G101=0,0,1)+IF(G120=0,0,1)+IF(G139=0,0,1)+IF(G158=0,0,1)+IF(G177=0,0,1)+IF(G196=0,0,1)+IF(G215=0,0,1)+IF(G234=0,0,1))</f>
        <v>32.179333333333339</v>
      </c>
      <c r="H235" s="34">
        <f t="shared" si="108"/>
        <v>36.245333333333328</v>
      </c>
      <c r="I235" s="34">
        <f t="shared" si="108"/>
        <v>132.76599999999999</v>
      </c>
      <c r="J235" s="34">
        <f t="shared" si="108"/>
        <v>978.40633333333335</v>
      </c>
      <c r="K235" s="34"/>
      <c r="L235" s="34" t="e">
        <f t="shared" ref="L235" si="109">(L63+L82+L101+L120+L139+L158+L177+L196+L215+L234)/(IF(L63=0,0,1)+IF(L82=0,0,1)+IF(L101=0,0,1)+IF(L120=0,0,1)+IF(L139=0,0,1)+IF(L158=0,0,1)+IF(L177=0,0,1)+IF(L196=0,0,1)+IF(L215=0,0,1)+IF(L234=0,0,1))</f>
        <v>#DIV/0!</v>
      </c>
    </row>
  </sheetData>
  <mergeCells count="17">
    <mergeCell ref="C1:E1"/>
    <mergeCell ref="H1:K1"/>
    <mergeCell ref="H2:K2"/>
    <mergeCell ref="C43:D43"/>
    <mergeCell ref="C62:D62"/>
    <mergeCell ref="C24:D24"/>
    <mergeCell ref="C196:E196"/>
    <mergeCell ref="C195:D195"/>
    <mergeCell ref="C119:D119"/>
    <mergeCell ref="C138:D138"/>
    <mergeCell ref="C157:D157"/>
    <mergeCell ref="C176:D176"/>
    <mergeCell ref="C235:E235"/>
    <mergeCell ref="C215:D215"/>
    <mergeCell ref="C234:D234"/>
    <mergeCell ref="C81:D81"/>
    <mergeCell ref="C100:D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Tchiz</cp:lastModifiedBy>
  <cp:lastPrinted>2023-11-21T07:35:11Z</cp:lastPrinted>
  <dcterms:created xsi:type="dcterms:W3CDTF">2022-05-16T14:23:56Z</dcterms:created>
  <dcterms:modified xsi:type="dcterms:W3CDTF">2024-04-08T10:49:11Z</dcterms:modified>
</cp:coreProperties>
</file>